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ercer trimestre 2022\"/>
    </mc:Choice>
  </mc:AlternateContent>
  <bookViews>
    <workbookView xWindow="0" yWindow="0" windowWidth="23040" windowHeight="9228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G74" i="1"/>
  <c r="G73" i="1"/>
  <c r="G72" i="1"/>
  <c r="G71" i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/>
  <c r="G61" i="1" s="1"/>
  <c r="F61" i="1"/>
  <c r="F43" i="1" s="1"/>
  <c r="E61" i="1"/>
  <c r="D61" i="1"/>
  <c r="C61" i="1"/>
  <c r="B61" i="1"/>
  <c r="B43" i="1" s="1"/>
  <c r="G60" i="1"/>
  <c r="G59" i="1"/>
  <c r="G58" i="1"/>
  <c r="G57" i="1"/>
  <c r="G56" i="1"/>
  <c r="G55" i="1"/>
  <c r="G54" i="1"/>
  <c r="G53" i="1"/>
  <c r="F53" i="1"/>
  <c r="E53" i="1"/>
  <c r="D53" i="1"/>
  <c r="C53" i="1"/>
  <c r="B53" i="1"/>
  <c r="G52" i="1"/>
  <c r="G51" i="1"/>
  <c r="G50" i="1"/>
  <c r="G49" i="1"/>
  <c r="G48" i="1"/>
  <c r="G47" i="1"/>
  <c r="G46" i="1"/>
  <c r="G44" i="1" s="1"/>
  <c r="G43" i="1" s="1"/>
  <c r="G45" i="1"/>
  <c r="F44" i="1"/>
  <c r="E44" i="1"/>
  <c r="E43" i="1" s="1"/>
  <c r="E77" i="1" s="1"/>
  <c r="D44" i="1"/>
  <c r="D43" i="1" s="1"/>
  <c r="C44" i="1"/>
  <c r="B44" i="1"/>
  <c r="C43" i="1"/>
  <c r="G41" i="1"/>
  <c r="G40" i="1"/>
  <c r="G39" i="1"/>
  <c r="G37" i="1" s="1"/>
  <c r="G38" i="1"/>
  <c r="F37" i="1"/>
  <c r="E37" i="1"/>
  <c r="D37" i="1"/>
  <c r="C37" i="1"/>
  <c r="B37" i="1"/>
  <c r="G36" i="1"/>
  <c r="G35" i="1"/>
  <c r="G34" i="1"/>
  <c r="G33" i="1"/>
  <c r="G32" i="1"/>
  <c r="G31" i="1"/>
  <c r="G30" i="1"/>
  <c r="G29" i="1"/>
  <c r="G28" i="1"/>
  <c r="G27" i="1" s="1"/>
  <c r="F27" i="1"/>
  <c r="E27" i="1"/>
  <c r="D27" i="1"/>
  <c r="D9" i="1" s="1"/>
  <c r="C27" i="1"/>
  <c r="B27" i="1"/>
  <c r="G26" i="1"/>
  <c r="G25" i="1"/>
  <c r="G24" i="1"/>
  <c r="G23" i="1"/>
  <c r="G22" i="1"/>
  <c r="G21" i="1"/>
  <c r="G19" i="1" s="1"/>
  <c r="G20" i="1"/>
  <c r="F19" i="1"/>
  <c r="E19" i="1"/>
  <c r="D19" i="1"/>
  <c r="C19" i="1"/>
  <c r="B19" i="1"/>
  <c r="G18" i="1"/>
  <c r="G17" i="1"/>
  <c r="G16" i="1"/>
  <c r="G15" i="1"/>
  <c r="G14" i="1"/>
  <c r="G13" i="1"/>
  <c r="G12" i="1"/>
  <c r="G11" i="1"/>
  <c r="G10" i="1"/>
  <c r="F10" i="1"/>
  <c r="F9" i="1" s="1"/>
  <c r="E10" i="1"/>
  <c r="D10" i="1"/>
  <c r="C10" i="1"/>
  <c r="C9" i="1" s="1"/>
  <c r="B10" i="1"/>
  <c r="B9" i="1" s="1"/>
  <c r="E9" i="1"/>
  <c r="A5" i="1"/>
  <c r="A2" i="1"/>
  <c r="B77" i="1" l="1"/>
  <c r="G9" i="1"/>
  <c r="G77" i="1" s="1"/>
  <c r="C77" i="1"/>
  <c r="D77" i="1"/>
  <c r="F77" i="1"/>
</calcChain>
</file>

<file path=xl/sharedStrings.xml><?xml version="1.0" encoding="utf-8"?>
<sst xmlns="http://schemas.openxmlformats.org/spreadsheetml/2006/main" count="79" uniqueCount="49">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</sst>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indent="3"/>
    </xf>
    <xf numFmtId="0" fontId="1" fillId="0" borderId="4" xfId="0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6"/>
    </xf>
    <xf numFmtId="0" fontId="0" fillId="0" borderId="6" xfId="0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wrapText="1" indent="6"/>
    </xf>
    <xf numFmtId="0" fontId="1" fillId="0" borderId="13" xfId="0" applyFont="1" applyBorder="1" applyAlignment="1">
      <alignment horizontal="left" vertical="center" indent="3"/>
    </xf>
    <xf numFmtId="0" fontId="1" fillId="0" borderId="6" xfId="0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wrapText="1" indent="9"/>
    </xf>
    <xf numFmtId="0" fontId="0" fillId="0" borderId="6" xfId="0" applyBorder="1" applyAlignment="1" applyProtection="1">
      <alignment vertical="center" wrapText="1"/>
      <protection locked="0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/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ROLG~1\AppData\Local\Temp\Rar$DIa3164.31120\0361_IDF_MSIL_000_2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SILAO DE LA VICTORIA, Gobierno del Estado de Guanajuato (a)</v>
          </cell>
        </row>
        <row r="16">
          <cell r="C16" t="str">
            <v>Del 1 de enero al 30 de septiembre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tabSelected="1" workbookViewId="0">
      <selection sqref="A1:G1"/>
    </sheetView>
  </sheetViews>
  <sheetFormatPr baseColWidth="10" defaultColWidth="0" defaultRowHeight="14.4" zeroHeight="1" x14ac:dyDescent="0.3"/>
  <cols>
    <col min="1" max="1" width="74.5546875" customWidth="1"/>
    <col min="2" max="6" width="20.6640625" customWidth="1"/>
    <col min="7" max="7" width="17.33203125" customWidth="1"/>
    <col min="8" max="8" width="0" hidden="1" customWidth="1"/>
    <col min="9" max="16383" width="10.88671875" hidden="1"/>
    <col min="16384" max="16384" width="2.33203125" hidden="1" customWidth="1"/>
  </cols>
  <sheetData>
    <row r="1" spans="1:7" ht="57.75" customHeight="1" x14ac:dyDescent="0.3">
      <c r="A1" s="25" t="s">
        <v>0</v>
      </c>
      <c r="B1" s="26"/>
      <c r="C1" s="26"/>
      <c r="D1" s="26"/>
      <c r="E1" s="26"/>
      <c r="F1" s="26"/>
      <c r="G1" s="26"/>
    </row>
    <row r="2" spans="1:7" x14ac:dyDescent="0.3">
      <c r="A2" s="27" t="str">
        <f>ENTE_PUBLICO_A</f>
        <v>MUNICIPIO DE SILAO DE LA VICTORIA, Gobierno del Estado de Guanajuato (a)</v>
      </c>
      <c r="B2" s="28"/>
      <c r="C2" s="28"/>
      <c r="D2" s="28"/>
      <c r="E2" s="28"/>
      <c r="F2" s="28"/>
      <c r="G2" s="29"/>
    </row>
    <row r="3" spans="1:7" x14ac:dyDescent="0.3">
      <c r="A3" s="30" t="s">
        <v>1</v>
      </c>
      <c r="B3" s="19"/>
      <c r="C3" s="19"/>
      <c r="D3" s="19"/>
      <c r="E3" s="19"/>
      <c r="F3" s="19"/>
      <c r="G3" s="31"/>
    </row>
    <row r="4" spans="1:7" x14ac:dyDescent="0.3">
      <c r="A4" s="30" t="s">
        <v>2</v>
      </c>
      <c r="B4" s="19"/>
      <c r="C4" s="19"/>
      <c r="D4" s="19"/>
      <c r="E4" s="19"/>
      <c r="F4" s="19"/>
      <c r="G4" s="31"/>
    </row>
    <row r="5" spans="1:7" x14ac:dyDescent="0.3">
      <c r="A5" s="30" t="str">
        <f>TRIMESTRE</f>
        <v>Del 1 de enero al 30 de septiembre de 2022 (b)</v>
      </c>
      <c r="B5" s="19"/>
      <c r="C5" s="19"/>
      <c r="D5" s="19"/>
      <c r="E5" s="19"/>
      <c r="F5" s="19"/>
      <c r="G5" s="31"/>
    </row>
    <row r="6" spans="1:7" x14ac:dyDescent="0.3">
      <c r="A6" s="20" t="s">
        <v>3</v>
      </c>
      <c r="B6" s="21"/>
      <c r="C6" s="21"/>
      <c r="D6" s="21"/>
      <c r="E6" s="21"/>
      <c r="F6" s="21"/>
      <c r="G6" s="22"/>
    </row>
    <row r="7" spans="1:7" x14ac:dyDescent="0.3">
      <c r="A7" s="19" t="s">
        <v>4</v>
      </c>
      <c r="B7" s="20" t="s">
        <v>5</v>
      </c>
      <c r="C7" s="21"/>
      <c r="D7" s="21"/>
      <c r="E7" s="21"/>
      <c r="F7" s="22"/>
      <c r="G7" s="23" t="s">
        <v>6</v>
      </c>
    </row>
    <row r="8" spans="1:7" ht="30.75" customHeight="1" x14ac:dyDescent="0.3">
      <c r="A8" s="19"/>
      <c r="B8" s="1" t="s">
        <v>7</v>
      </c>
      <c r="C8" s="2" t="s">
        <v>8</v>
      </c>
      <c r="D8" s="1" t="s">
        <v>9</v>
      </c>
      <c r="E8" s="1" t="s">
        <v>10</v>
      </c>
      <c r="F8" s="3" t="s">
        <v>11</v>
      </c>
      <c r="G8" s="24"/>
    </row>
    <row r="9" spans="1:7" x14ac:dyDescent="0.3">
      <c r="A9" s="4" t="s">
        <v>12</v>
      </c>
      <c r="B9" s="5">
        <f>SUM(B10,B19,B27,B37)</f>
        <v>496041753.19999999</v>
      </c>
      <c r="C9" s="5">
        <f t="shared" ref="C9:G9" si="0">SUM(C10,C19,C27,C37)</f>
        <v>91872598.719999999</v>
      </c>
      <c r="D9" s="5">
        <f t="shared" si="0"/>
        <v>587914351.91999996</v>
      </c>
      <c r="E9" s="5">
        <f t="shared" si="0"/>
        <v>365401901.54000002</v>
      </c>
      <c r="F9" s="5">
        <f t="shared" si="0"/>
        <v>361524382.79000002</v>
      </c>
      <c r="G9" s="5">
        <f t="shared" si="0"/>
        <v>222512450.38</v>
      </c>
    </row>
    <row r="10" spans="1:7" x14ac:dyDescent="0.3">
      <c r="A10" s="6" t="s">
        <v>13</v>
      </c>
      <c r="B10" s="7">
        <f>SUM(B11:B18)</f>
        <v>287444080.50999999</v>
      </c>
      <c r="C10" s="7">
        <f t="shared" ref="C10:F10" si="1">SUM(C11:C18)</f>
        <v>32999613.010000005</v>
      </c>
      <c r="D10" s="7">
        <f t="shared" si="1"/>
        <v>320443693.51999998</v>
      </c>
      <c r="E10" s="7">
        <f t="shared" si="1"/>
        <v>190538040.52000001</v>
      </c>
      <c r="F10" s="7">
        <f t="shared" si="1"/>
        <v>186772016.92000002</v>
      </c>
      <c r="G10" s="7">
        <f>SUM(G11:G18)</f>
        <v>129905653</v>
      </c>
    </row>
    <row r="11" spans="1:7" x14ac:dyDescent="0.3">
      <c r="A11" s="8" t="s">
        <v>14</v>
      </c>
      <c r="B11" s="7">
        <v>1418703.9</v>
      </c>
      <c r="C11" s="7">
        <v>-151765.17999999993</v>
      </c>
      <c r="D11" s="7">
        <v>1266938.72</v>
      </c>
      <c r="E11" s="7">
        <v>735745.36</v>
      </c>
      <c r="F11" s="7">
        <v>730739.37</v>
      </c>
      <c r="G11" s="7">
        <f>D11-E11</f>
        <v>531193.36</v>
      </c>
    </row>
    <row r="12" spans="1:7" x14ac:dyDescent="0.3">
      <c r="A12" s="8" t="s">
        <v>15</v>
      </c>
      <c r="B12" s="7">
        <v>7632425.8800000008</v>
      </c>
      <c r="C12" s="7">
        <v>-6534951.3899999997</v>
      </c>
      <c r="D12" s="7">
        <v>1097474.49</v>
      </c>
      <c r="E12" s="7">
        <v>582677.84000000008</v>
      </c>
      <c r="F12" s="7">
        <v>582677.84000000008</v>
      </c>
      <c r="G12" s="7">
        <f t="shared" ref="G12:G18" si="2">D12-E12</f>
        <v>514796.64999999991</v>
      </c>
    </row>
    <row r="13" spans="1:7" x14ac:dyDescent="0.3">
      <c r="A13" s="8" t="s">
        <v>16</v>
      </c>
      <c r="B13" s="7">
        <v>46790019.219999999</v>
      </c>
      <c r="C13" s="7">
        <v>4604267.8199999984</v>
      </c>
      <c r="D13" s="7">
        <v>51394287.039999999</v>
      </c>
      <c r="E13" s="7">
        <v>31637582.910000004</v>
      </c>
      <c r="F13" s="7">
        <v>31136816.360000003</v>
      </c>
      <c r="G13" s="7">
        <f t="shared" si="2"/>
        <v>19756704.129999995</v>
      </c>
    </row>
    <row r="14" spans="1:7" x14ac:dyDescent="0.3">
      <c r="A14" s="8" t="s">
        <v>17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f t="shared" si="2"/>
        <v>0</v>
      </c>
    </row>
    <row r="15" spans="1:7" x14ac:dyDescent="0.3">
      <c r="A15" s="8" t="s">
        <v>18</v>
      </c>
      <c r="B15" s="7">
        <v>97248826.019999996</v>
      </c>
      <c r="C15" s="7">
        <v>33540386.600000001</v>
      </c>
      <c r="D15" s="7">
        <v>130789212.61999999</v>
      </c>
      <c r="E15" s="7">
        <v>75304434.030000001</v>
      </c>
      <c r="F15" s="7">
        <v>75236751.979999989</v>
      </c>
      <c r="G15" s="7">
        <f t="shared" si="2"/>
        <v>55484778.589999989</v>
      </c>
    </row>
    <row r="16" spans="1:7" x14ac:dyDescent="0.3">
      <c r="A16" s="8" t="s">
        <v>19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f t="shared" si="2"/>
        <v>0</v>
      </c>
    </row>
    <row r="17" spans="1:7" x14ac:dyDescent="0.3">
      <c r="A17" s="8" t="s">
        <v>20</v>
      </c>
      <c r="B17" s="7">
        <v>78812015.539999992</v>
      </c>
      <c r="C17" s="7">
        <v>-1937645.5100000012</v>
      </c>
      <c r="D17" s="7">
        <v>76874370.030000001</v>
      </c>
      <c r="E17" s="7">
        <v>47023030.160000004</v>
      </c>
      <c r="F17" s="7">
        <v>46974186.120000005</v>
      </c>
      <c r="G17" s="7">
        <f t="shared" si="2"/>
        <v>29851339.869999997</v>
      </c>
    </row>
    <row r="18" spans="1:7" x14ac:dyDescent="0.3">
      <c r="A18" s="8" t="s">
        <v>21</v>
      </c>
      <c r="B18" s="7">
        <v>55542089.949999996</v>
      </c>
      <c r="C18" s="7">
        <v>3479320.6700000046</v>
      </c>
      <c r="D18" s="7">
        <v>59021410.620000005</v>
      </c>
      <c r="E18" s="7">
        <v>35254570.219999999</v>
      </c>
      <c r="F18" s="7">
        <v>32110845.25</v>
      </c>
      <c r="G18" s="7">
        <f t="shared" si="2"/>
        <v>23766840.400000006</v>
      </c>
    </row>
    <row r="19" spans="1:7" x14ac:dyDescent="0.3">
      <c r="A19" s="6" t="s">
        <v>22</v>
      </c>
      <c r="B19" s="7">
        <f>SUM(B20:B26)</f>
        <v>96151045.370000005</v>
      </c>
      <c r="C19" s="7">
        <f t="shared" ref="C19:F19" si="3">SUM(C20:C26)</f>
        <v>39788076.449999996</v>
      </c>
      <c r="D19" s="7">
        <f t="shared" si="3"/>
        <v>135939121.81999996</v>
      </c>
      <c r="E19" s="7">
        <f t="shared" si="3"/>
        <v>77948854.400000006</v>
      </c>
      <c r="F19" s="7">
        <f t="shared" si="3"/>
        <v>77854904.049999997</v>
      </c>
      <c r="G19" s="7">
        <f>SUM(G20:G26)</f>
        <v>57990267.419999979</v>
      </c>
    </row>
    <row r="20" spans="1:7" x14ac:dyDescent="0.3">
      <c r="A20" s="8" t="s">
        <v>23</v>
      </c>
      <c r="B20" s="7">
        <v>1561494.15</v>
      </c>
      <c r="C20" s="7">
        <v>-377694</v>
      </c>
      <c r="D20" s="7">
        <v>1183800.1499999999</v>
      </c>
      <c r="E20" s="7">
        <v>683654.24</v>
      </c>
      <c r="F20" s="7">
        <v>683514.24</v>
      </c>
      <c r="G20" s="7">
        <f>D20-E20</f>
        <v>500145.90999999992</v>
      </c>
    </row>
    <row r="21" spans="1:7" x14ac:dyDescent="0.3">
      <c r="A21" s="8" t="s">
        <v>24</v>
      </c>
      <c r="B21" s="7">
        <v>81744517.679999992</v>
      </c>
      <c r="C21" s="7">
        <v>34262548.679999992</v>
      </c>
      <c r="D21" s="7">
        <v>116007066.35999998</v>
      </c>
      <c r="E21" s="7">
        <v>65392307.230000004</v>
      </c>
      <c r="F21" s="7">
        <v>65313146.609999999</v>
      </c>
      <c r="G21" s="7">
        <f t="shared" ref="G21:G26" si="4">D21-E21</f>
        <v>50614759.12999998</v>
      </c>
    </row>
    <row r="22" spans="1:7" x14ac:dyDescent="0.3">
      <c r="A22" s="8" t="s">
        <v>25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f t="shared" si="4"/>
        <v>0</v>
      </c>
    </row>
    <row r="23" spans="1:7" x14ac:dyDescent="0.3">
      <c r="A23" s="8" t="s">
        <v>26</v>
      </c>
      <c r="B23" s="7">
        <v>5762676.2400000002</v>
      </c>
      <c r="C23" s="7">
        <v>598810.21999999974</v>
      </c>
      <c r="D23" s="7">
        <v>6361486.46</v>
      </c>
      <c r="E23" s="7">
        <v>3556142.62</v>
      </c>
      <c r="F23" s="7">
        <v>3544811.8499999996</v>
      </c>
      <c r="G23" s="7">
        <f t="shared" si="4"/>
        <v>2805343.84</v>
      </c>
    </row>
    <row r="24" spans="1:7" x14ac:dyDescent="0.3">
      <c r="A24" s="8" t="s">
        <v>27</v>
      </c>
      <c r="B24" s="7">
        <v>5024137.79</v>
      </c>
      <c r="C24" s="7">
        <v>5000919.1700000009</v>
      </c>
      <c r="D24" s="7">
        <v>10025056.960000001</v>
      </c>
      <c r="E24" s="7">
        <v>7101545.8799999999</v>
      </c>
      <c r="F24" s="7">
        <v>7100965.6600000001</v>
      </c>
      <c r="G24" s="7">
        <f t="shared" si="4"/>
        <v>2923511.080000001</v>
      </c>
    </row>
    <row r="25" spans="1:7" x14ac:dyDescent="0.3">
      <c r="A25" s="8" t="s">
        <v>28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f t="shared" si="4"/>
        <v>0</v>
      </c>
    </row>
    <row r="26" spans="1:7" x14ac:dyDescent="0.3">
      <c r="A26" s="8" t="s">
        <v>29</v>
      </c>
      <c r="B26" s="7">
        <v>2058219.51</v>
      </c>
      <c r="C26" s="7">
        <v>303492.38000000012</v>
      </c>
      <c r="D26" s="7">
        <v>2361711.89</v>
      </c>
      <c r="E26" s="7">
        <v>1215204.43</v>
      </c>
      <c r="F26" s="7">
        <v>1212465.69</v>
      </c>
      <c r="G26" s="7">
        <f t="shared" si="4"/>
        <v>1146507.4600000002</v>
      </c>
    </row>
    <row r="27" spans="1:7" x14ac:dyDescent="0.3">
      <c r="A27" s="6" t="s">
        <v>30</v>
      </c>
      <c r="B27" s="7">
        <f>SUM(B28:B36)</f>
        <v>112446627.32000001</v>
      </c>
      <c r="C27" s="7">
        <f t="shared" ref="C27:F27" si="5">SUM(C28:C36)</f>
        <v>19084909.25999999</v>
      </c>
      <c r="D27" s="7">
        <f t="shared" si="5"/>
        <v>131531536.58</v>
      </c>
      <c r="E27" s="7">
        <f t="shared" si="5"/>
        <v>96915006.620000005</v>
      </c>
      <c r="F27" s="7">
        <f t="shared" si="5"/>
        <v>96897461.819999993</v>
      </c>
      <c r="G27" s="7">
        <f>SUM(G28:G36)</f>
        <v>34616529.959999993</v>
      </c>
    </row>
    <row r="28" spans="1:7" x14ac:dyDescent="0.3">
      <c r="A28" s="9" t="s">
        <v>31</v>
      </c>
      <c r="B28" s="7">
        <v>112446627.32000001</v>
      </c>
      <c r="C28" s="7">
        <v>19084909.25999999</v>
      </c>
      <c r="D28" s="7">
        <v>131531536.58</v>
      </c>
      <c r="E28" s="7">
        <v>96915006.620000005</v>
      </c>
      <c r="F28" s="7">
        <v>96897461.819999993</v>
      </c>
      <c r="G28" s="7">
        <f>D28-E28</f>
        <v>34616529.959999993</v>
      </c>
    </row>
    <row r="29" spans="1:7" x14ac:dyDescent="0.3">
      <c r="A29" s="8" t="s">
        <v>32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f t="shared" ref="G29:G36" si="6">D29-E29</f>
        <v>0</v>
      </c>
    </row>
    <row r="30" spans="1:7" x14ac:dyDescent="0.3">
      <c r="A30" s="8" t="s">
        <v>33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f t="shared" si="6"/>
        <v>0</v>
      </c>
    </row>
    <row r="31" spans="1:7" x14ac:dyDescent="0.3">
      <c r="A31" s="8" t="s">
        <v>34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f t="shared" si="6"/>
        <v>0</v>
      </c>
    </row>
    <row r="32" spans="1:7" x14ac:dyDescent="0.3">
      <c r="A32" s="8" t="s">
        <v>35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f t="shared" si="6"/>
        <v>0</v>
      </c>
    </row>
    <row r="33" spans="1:7" x14ac:dyDescent="0.3">
      <c r="A33" s="8" t="s">
        <v>36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f t="shared" si="6"/>
        <v>0</v>
      </c>
    </row>
    <row r="34" spans="1:7" x14ac:dyDescent="0.3">
      <c r="A34" s="8" t="s">
        <v>37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f t="shared" si="6"/>
        <v>0</v>
      </c>
    </row>
    <row r="35" spans="1:7" x14ac:dyDescent="0.3">
      <c r="A35" s="8" t="s">
        <v>38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f t="shared" si="6"/>
        <v>0</v>
      </c>
    </row>
    <row r="36" spans="1:7" x14ac:dyDescent="0.3">
      <c r="A36" s="8" t="s">
        <v>39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f t="shared" si="6"/>
        <v>0</v>
      </c>
    </row>
    <row r="37" spans="1:7" ht="28.8" x14ac:dyDescent="0.3">
      <c r="A37" s="10" t="s">
        <v>40</v>
      </c>
      <c r="B37" s="7">
        <f>SUM(B38:B41)</f>
        <v>0</v>
      </c>
      <c r="C37" s="7">
        <f t="shared" ref="C37:F37" si="7">SUM(C38:C41)</f>
        <v>0</v>
      </c>
      <c r="D37" s="7">
        <f t="shared" si="7"/>
        <v>0</v>
      </c>
      <c r="E37" s="7">
        <f t="shared" si="7"/>
        <v>0</v>
      </c>
      <c r="F37" s="7">
        <f t="shared" si="7"/>
        <v>0</v>
      </c>
      <c r="G37" s="7">
        <f>SUM(G38:G41)</f>
        <v>0</v>
      </c>
    </row>
    <row r="38" spans="1:7" x14ac:dyDescent="0.3">
      <c r="A38" s="9" t="s">
        <v>41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f>D38-E38</f>
        <v>0</v>
      </c>
    </row>
    <row r="39" spans="1:7" ht="28.8" x14ac:dyDescent="0.3">
      <c r="A39" s="9" t="s">
        <v>42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f t="shared" ref="G39:G41" si="8">D39-E39</f>
        <v>0</v>
      </c>
    </row>
    <row r="40" spans="1:7" x14ac:dyDescent="0.3">
      <c r="A40" s="9" t="s">
        <v>43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f t="shared" si="8"/>
        <v>0</v>
      </c>
    </row>
    <row r="41" spans="1:7" x14ac:dyDescent="0.3">
      <c r="A41" s="9" t="s">
        <v>44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f t="shared" si="8"/>
        <v>0</v>
      </c>
    </row>
    <row r="42" spans="1:7" x14ac:dyDescent="0.3">
      <c r="A42" s="9"/>
      <c r="B42" s="7"/>
      <c r="C42" s="7"/>
      <c r="D42" s="7"/>
      <c r="E42" s="7"/>
      <c r="F42" s="7"/>
      <c r="G42" s="7"/>
    </row>
    <row r="43" spans="1:7" x14ac:dyDescent="0.3">
      <c r="A43" s="11" t="s">
        <v>45</v>
      </c>
      <c r="B43" s="12">
        <f>SUM(B44,B53,B61,B71)</f>
        <v>272641894.17999995</v>
      </c>
      <c r="C43" s="12">
        <f t="shared" ref="C43:G43" si="9">SUM(C44,C53,C61,C71)</f>
        <v>27526994.140000008</v>
      </c>
      <c r="D43" s="12">
        <f t="shared" si="9"/>
        <v>300168888.32000005</v>
      </c>
      <c r="E43" s="12">
        <f t="shared" si="9"/>
        <v>127182550.97</v>
      </c>
      <c r="F43" s="12">
        <f t="shared" si="9"/>
        <v>127146790.48999999</v>
      </c>
      <c r="G43" s="12">
        <f t="shared" si="9"/>
        <v>172986337.34999999</v>
      </c>
    </row>
    <row r="44" spans="1:7" x14ac:dyDescent="0.3">
      <c r="A44" s="6" t="s">
        <v>46</v>
      </c>
      <c r="B44" s="7">
        <f>SUM(B45:B52)</f>
        <v>92157713.939999998</v>
      </c>
      <c r="C44" s="7">
        <f t="shared" ref="C44:G44" si="10">SUM(C45:C52)</f>
        <v>-20153522.880000003</v>
      </c>
      <c r="D44" s="7">
        <f t="shared" si="10"/>
        <v>72004191.060000002</v>
      </c>
      <c r="E44" s="7">
        <f t="shared" si="10"/>
        <v>38066229.060000002</v>
      </c>
      <c r="F44" s="7">
        <f t="shared" si="10"/>
        <v>38066229.060000002</v>
      </c>
      <c r="G44" s="7">
        <f t="shared" si="10"/>
        <v>33937962</v>
      </c>
    </row>
    <row r="45" spans="1:7" x14ac:dyDescent="0.3">
      <c r="A45" s="9" t="s">
        <v>14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f>D45-E45</f>
        <v>0</v>
      </c>
    </row>
    <row r="46" spans="1:7" x14ac:dyDescent="0.3">
      <c r="A46" s="9" t="s">
        <v>15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f t="shared" ref="G46:G52" si="11">D46-E46</f>
        <v>0</v>
      </c>
    </row>
    <row r="47" spans="1:7" x14ac:dyDescent="0.3">
      <c r="A47" s="9" t="s">
        <v>16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f t="shared" si="11"/>
        <v>0</v>
      </c>
    </row>
    <row r="48" spans="1:7" x14ac:dyDescent="0.3">
      <c r="A48" s="9" t="s">
        <v>17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f t="shared" si="11"/>
        <v>0</v>
      </c>
    </row>
    <row r="49" spans="1:7" x14ac:dyDescent="0.3">
      <c r="A49" s="9" t="s">
        <v>18</v>
      </c>
      <c r="B49" s="7">
        <v>17594000</v>
      </c>
      <c r="C49" s="7">
        <v>-13320860.629999999</v>
      </c>
      <c r="D49" s="7">
        <v>4273139.37</v>
      </c>
      <c r="E49" s="7">
        <v>3197422.17</v>
      </c>
      <c r="F49" s="7">
        <v>3197422.17</v>
      </c>
      <c r="G49" s="7">
        <f t="shared" si="11"/>
        <v>1075717.2000000002</v>
      </c>
    </row>
    <row r="50" spans="1:7" x14ac:dyDescent="0.3">
      <c r="A50" s="9" t="s">
        <v>19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f t="shared" si="11"/>
        <v>0</v>
      </c>
    </row>
    <row r="51" spans="1:7" x14ac:dyDescent="0.3">
      <c r="A51" s="9" t="s">
        <v>20</v>
      </c>
      <c r="B51" s="7">
        <v>74563713.939999998</v>
      </c>
      <c r="C51" s="7">
        <v>-6832662.2500000019</v>
      </c>
      <c r="D51" s="7">
        <v>67731051.689999998</v>
      </c>
      <c r="E51" s="7">
        <v>34868806.890000001</v>
      </c>
      <c r="F51" s="7">
        <v>34868806.890000001</v>
      </c>
      <c r="G51" s="7">
        <f t="shared" si="11"/>
        <v>32862244.799999997</v>
      </c>
    </row>
    <row r="52" spans="1:7" x14ac:dyDescent="0.3">
      <c r="A52" s="9" t="s">
        <v>21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f t="shared" si="11"/>
        <v>0</v>
      </c>
    </row>
    <row r="53" spans="1:7" x14ac:dyDescent="0.3">
      <c r="A53" s="6" t="s">
        <v>22</v>
      </c>
      <c r="B53" s="7">
        <f>SUM(B54:B60)</f>
        <v>180484180.23999998</v>
      </c>
      <c r="C53" s="7">
        <f t="shared" ref="C53:G53" si="12">SUM(C54:C60)</f>
        <v>46090317.020000011</v>
      </c>
      <c r="D53" s="7">
        <f t="shared" si="12"/>
        <v>226574497.26000002</v>
      </c>
      <c r="E53" s="7">
        <f t="shared" si="12"/>
        <v>89116321.909999996</v>
      </c>
      <c r="F53" s="7">
        <f t="shared" si="12"/>
        <v>89080561.429999992</v>
      </c>
      <c r="G53" s="7">
        <f t="shared" si="12"/>
        <v>137458175.34999999</v>
      </c>
    </row>
    <row r="54" spans="1:7" x14ac:dyDescent="0.3">
      <c r="A54" s="9" t="s">
        <v>23</v>
      </c>
      <c r="B54" s="7">
        <v>0</v>
      </c>
      <c r="C54" s="7">
        <v>14643681.99</v>
      </c>
      <c r="D54" s="7">
        <v>14643681.99</v>
      </c>
      <c r="E54" s="7">
        <v>2967992.35</v>
      </c>
      <c r="F54" s="7">
        <v>2967992.35</v>
      </c>
      <c r="G54" s="7">
        <f>D54-E54</f>
        <v>11675689.640000001</v>
      </c>
    </row>
    <row r="55" spans="1:7" x14ac:dyDescent="0.3">
      <c r="A55" s="9" t="s">
        <v>24</v>
      </c>
      <c r="B55" s="7">
        <v>180242484.16999999</v>
      </c>
      <c r="C55" s="7">
        <v>27301212.820000008</v>
      </c>
      <c r="D55" s="7">
        <v>207543696.99000001</v>
      </c>
      <c r="E55" s="7">
        <v>84499375.430000007</v>
      </c>
      <c r="F55" s="7">
        <v>84463614.950000003</v>
      </c>
      <c r="G55" s="7">
        <f t="shared" ref="G55:G60" si="13">D55-E55</f>
        <v>123044321.56</v>
      </c>
    </row>
    <row r="56" spans="1:7" x14ac:dyDescent="0.3">
      <c r="A56" s="9" t="s">
        <v>25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f t="shared" si="13"/>
        <v>0</v>
      </c>
    </row>
    <row r="57" spans="1:7" x14ac:dyDescent="0.3">
      <c r="A57" s="13" t="s">
        <v>26</v>
      </c>
      <c r="B57" s="7">
        <v>241696.07</v>
      </c>
      <c r="C57" s="7">
        <v>2141920.7400000002</v>
      </c>
      <c r="D57" s="7">
        <v>2383616.81</v>
      </c>
      <c r="E57" s="7">
        <v>1245640.22</v>
      </c>
      <c r="F57" s="7">
        <v>1245640.22</v>
      </c>
      <c r="G57" s="7">
        <f t="shared" si="13"/>
        <v>1137976.5900000001</v>
      </c>
    </row>
    <row r="58" spans="1:7" x14ac:dyDescent="0.3">
      <c r="A58" s="9" t="s">
        <v>27</v>
      </c>
      <c r="B58" s="7">
        <v>0</v>
      </c>
      <c r="C58" s="7">
        <v>1508501.47</v>
      </c>
      <c r="D58" s="7">
        <v>1508501.47</v>
      </c>
      <c r="E58" s="7">
        <v>341713.99</v>
      </c>
      <c r="F58" s="7">
        <v>341713.99</v>
      </c>
      <c r="G58" s="7">
        <f t="shared" si="13"/>
        <v>1166787.48</v>
      </c>
    </row>
    <row r="59" spans="1:7" x14ac:dyDescent="0.3">
      <c r="A59" s="9" t="s">
        <v>28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f t="shared" si="13"/>
        <v>0</v>
      </c>
    </row>
    <row r="60" spans="1:7" x14ac:dyDescent="0.3">
      <c r="A60" s="9" t="s">
        <v>29</v>
      </c>
      <c r="B60" s="7">
        <v>0</v>
      </c>
      <c r="C60" s="7">
        <v>495000</v>
      </c>
      <c r="D60" s="7">
        <v>495000</v>
      </c>
      <c r="E60" s="7">
        <v>61599.92</v>
      </c>
      <c r="F60" s="7">
        <v>61599.92</v>
      </c>
      <c r="G60" s="7">
        <f t="shared" si="13"/>
        <v>433400.08</v>
      </c>
    </row>
    <row r="61" spans="1:7" x14ac:dyDescent="0.3">
      <c r="A61" s="6" t="s">
        <v>30</v>
      </c>
      <c r="B61" s="7">
        <f>SUM(B62:B70)</f>
        <v>0</v>
      </c>
      <c r="C61" s="7">
        <f t="shared" ref="C61:G61" si="14">SUM(C62:C70)</f>
        <v>1590200</v>
      </c>
      <c r="D61" s="7">
        <f t="shared" si="14"/>
        <v>1590200</v>
      </c>
      <c r="E61" s="7">
        <f t="shared" si="14"/>
        <v>0</v>
      </c>
      <c r="F61" s="7">
        <f t="shared" si="14"/>
        <v>0</v>
      </c>
      <c r="G61" s="7">
        <f t="shared" si="14"/>
        <v>1590200</v>
      </c>
    </row>
    <row r="62" spans="1:7" x14ac:dyDescent="0.3">
      <c r="A62" s="9" t="s">
        <v>31</v>
      </c>
      <c r="B62" s="7">
        <v>0</v>
      </c>
      <c r="C62" s="7">
        <v>1590200</v>
      </c>
      <c r="D62" s="7">
        <v>1590200</v>
      </c>
      <c r="E62" s="7">
        <v>0</v>
      </c>
      <c r="F62" s="7">
        <v>0</v>
      </c>
      <c r="G62" s="7">
        <f>D62-E62</f>
        <v>1590200</v>
      </c>
    </row>
    <row r="63" spans="1:7" x14ac:dyDescent="0.3">
      <c r="A63" s="9" t="s">
        <v>32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f t="shared" ref="G63:G70" si="15">D63-E63</f>
        <v>0</v>
      </c>
    </row>
    <row r="64" spans="1:7" x14ac:dyDescent="0.3">
      <c r="A64" s="9" t="s">
        <v>33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f t="shared" si="15"/>
        <v>0</v>
      </c>
    </row>
    <row r="65" spans="1:7" x14ac:dyDescent="0.3">
      <c r="A65" s="9" t="s">
        <v>34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f t="shared" si="15"/>
        <v>0</v>
      </c>
    </row>
    <row r="66" spans="1:7" x14ac:dyDescent="0.3">
      <c r="A66" s="9" t="s">
        <v>35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f t="shared" si="15"/>
        <v>0</v>
      </c>
    </row>
    <row r="67" spans="1:7" x14ac:dyDescent="0.3">
      <c r="A67" s="9" t="s">
        <v>36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f t="shared" si="15"/>
        <v>0</v>
      </c>
    </row>
    <row r="68" spans="1:7" x14ac:dyDescent="0.3">
      <c r="A68" s="9" t="s">
        <v>37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f t="shared" si="15"/>
        <v>0</v>
      </c>
    </row>
    <row r="69" spans="1:7" x14ac:dyDescent="0.3">
      <c r="A69" s="9" t="s">
        <v>38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f t="shared" si="15"/>
        <v>0</v>
      </c>
    </row>
    <row r="70" spans="1:7" x14ac:dyDescent="0.3">
      <c r="A70" s="9" t="s">
        <v>39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f t="shared" si="15"/>
        <v>0</v>
      </c>
    </row>
    <row r="71" spans="1:7" x14ac:dyDescent="0.3">
      <c r="A71" s="10" t="s">
        <v>47</v>
      </c>
      <c r="B71" s="7">
        <f>SUM(B72:B75)</f>
        <v>0</v>
      </c>
      <c r="C71" s="7">
        <f t="shared" ref="C71:F71" si="16">SUM(C72:C75)</f>
        <v>0</v>
      </c>
      <c r="D71" s="7">
        <f t="shared" si="16"/>
        <v>0</v>
      </c>
      <c r="E71" s="7">
        <f t="shared" si="16"/>
        <v>0</v>
      </c>
      <c r="F71" s="7">
        <f t="shared" si="16"/>
        <v>0</v>
      </c>
      <c r="G71" s="14">
        <f>SUM(G72:G75)</f>
        <v>0</v>
      </c>
    </row>
    <row r="72" spans="1:7" x14ac:dyDescent="0.3">
      <c r="A72" s="9" t="s">
        <v>41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f>D72-E72</f>
        <v>0</v>
      </c>
    </row>
    <row r="73" spans="1:7" ht="28.8" x14ac:dyDescent="0.3">
      <c r="A73" s="9" t="s">
        <v>42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f t="shared" ref="G73:G75" si="17">D73-E73</f>
        <v>0</v>
      </c>
    </row>
    <row r="74" spans="1:7" x14ac:dyDescent="0.3">
      <c r="A74" s="9" t="s">
        <v>43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f t="shared" si="17"/>
        <v>0</v>
      </c>
    </row>
    <row r="75" spans="1:7" x14ac:dyDescent="0.3">
      <c r="A75" s="9" t="s">
        <v>44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f t="shared" si="17"/>
        <v>0</v>
      </c>
    </row>
    <row r="76" spans="1:7" x14ac:dyDescent="0.3">
      <c r="A76" s="15"/>
      <c r="B76" s="16"/>
      <c r="C76" s="16"/>
      <c r="D76" s="16"/>
      <c r="E76" s="16"/>
      <c r="F76" s="16"/>
      <c r="G76" s="16"/>
    </row>
    <row r="77" spans="1:7" x14ac:dyDescent="0.3">
      <c r="A77" s="11" t="s">
        <v>48</v>
      </c>
      <c r="B77" s="12">
        <f>B43+B9</f>
        <v>768683647.37999988</v>
      </c>
      <c r="C77" s="12">
        <f t="shared" ref="C77:F77" si="18">C43+C9</f>
        <v>119399592.86000001</v>
      </c>
      <c r="D77" s="12">
        <f t="shared" si="18"/>
        <v>888083240.24000001</v>
      </c>
      <c r="E77" s="12">
        <f t="shared" si="18"/>
        <v>492584452.50999999</v>
      </c>
      <c r="F77" s="12">
        <f t="shared" si="18"/>
        <v>488671173.28000003</v>
      </c>
      <c r="G77" s="12">
        <f>G43+G9</f>
        <v>395498787.73000002</v>
      </c>
    </row>
    <row r="78" spans="1:7" x14ac:dyDescent="0.3">
      <c r="A78" s="17"/>
      <c r="B78" s="18"/>
      <c r="C78" s="18"/>
      <c r="D78" s="18"/>
      <c r="E78" s="18"/>
      <c r="F78" s="18"/>
      <c r="G78" s="1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</dc:creator>
  <cp:lastModifiedBy>JULY</cp:lastModifiedBy>
  <cp:lastPrinted>2022-11-07T23:05:02Z</cp:lastPrinted>
  <dcterms:created xsi:type="dcterms:W3CDTF">2022-11-07T23:02:58Z</dcterms:created>
  <dcterms:modified xsi:type="dcterms:W3CDTF">2022-11-07T23:05:08Z</dcterms:modified>
</cp:coreProperties>
</file>